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09 ИЮЛЯ\"/>
    </mc:Choice>
  </mc:AlternateContent>
  <bookViews>
    <workbookView xWindow="0" yWindow="0" windowWidth="23040" windowHeight="8904"/>
  </bookViews>
  <sheets>
    <sheet name="1" sheetId="12" r:id="rId1"/>
  </sheets>
  <calcPr calcId="162913"/>
</workbook>
</file>

<file path=xl/calcChain.xml><?xml version="1.0" encoding="utf-8"?>
<calcChain xmlns="http://schemas.openxmlformats.org/spreadsheetml/2006/main">
  <c r="F34" i="12" l="1"/>
  <c r="F33" i="12" s="1"/>
  <c r="F37" i="12"/>
  <c r="F20" i="12" l="1"/>
  <c r="F11" i="12"/>
  <c r="F15" i="12" l="1"/>
  <c r="F19" i="12"/>
  <c r="F14" i="12" l="1"/>
  <c r="F18" i="12"/>
  <c r="F10" i="12" l="1"/>
  <c r="F13" i="12"/>
  <c r="F9" i="12" l="1"/>
  <c r="F8" i="12" l="1"/>
  <c r="F12" i="12" l="1"/>
</calcChain>
</file>

<file path=xl/sharedStrings.xml><?xml version="1.0" encoding="utf-8"?>
<sst xmlns="http://schemas.openxmlformats.org/spreadsheetml/2006/main" count="177" uniqueCount="121">
  <si>
    <t xml:space="preserve">  Наименование инвестиционного проекта (группы инвестиционных проектов)</t>
  </si>
  <si>
    <t>Год начала  реализации инвестиционного проекта</t>
  </si>
  <si>
    <t>1</t>
  </si>
  <si>
    <t>1.1</t>
  </si>
  <si>
    <t>1.2</t>
  </si>
  <si>
    <t>1.1.1</t>
  </si>
  <si>
    <t>1.2.1</t>
  </si>
  <si>
    <t>1.1.1.3</t>
  </si>
  <si>
    <t>1.2.1.1</t>
  </si>
  <si>
    <t>1.2.2.2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</si>
  <si>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</si>
  <si>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</si>
  <si>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</si>
  <si>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</si>
  <si>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</si>
  <si>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</si>
  <si>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</si>
  <si>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</si>
  <si>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свыше 150 кВт, всего, в том числе:</t>
  </si>
  <si>
    <t>Реконструкция, модернизация, техническое перевооружение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</si>
  <si>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</si>
  <si>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</si>
  <si>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1.1.1.3.1</t>
  </si>
  <si>
    <t>1.1.1.3.2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</si>
  <si>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</si>
  <si>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</si>
  <si>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Модернизация, техническое перевооружение линий электропередачи всего, в том числе:</t>
  </si>
  <si>
    <t>1.2.1.1.1</t>
  </si>
  <si>
    <t>1.2.1.1.2</t>
  </si>
  <si>
    <t>0.6</t>
  </si>
  <si>
    <t>1.6</t>
  </si>
  <si>
    <t>1.6.1</t>
  </si>
  <si>
    <t>1.6.2</t>
  </si>
  <si>
    <t>1.2.1.1.3</t>
  </si>
  <si>
    <t>1.2.1.1.4</t>
  </si>
  <si>
    <t>1.6.3</t>
  </si>
  <si>
    <t>1.2.1.1.5</t>
  </si>
  <si>
    <t>1.2.1.1.6</t>
  </si>
  <si>
    <t>1.2.1.1.7</t>
  </si>
  <si>
    <t>1.2.1.1.8</t>
  </si>
  <si>
    <t>1.2.1.1.9</t>
  </si>
  <si>
    <t>1.2.2.2.1</t>
  </si>
  <si>
    <t>Реконструкция, модернизация, техническое перевооружение линий электропередачи, всего, в том числе:</t>
  </si>
  <si>
    <t>1.2.1.1.10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</si>
  <si>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</si>
  <si>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</si>
  <si>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</si>
  <si>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</si>
  <si>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>Строительство ТП-593 с кабельными линиями 10кВ для электроснабжения земельного участка с кад. № з/у 50:54:0020317:11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</si>
  <si>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</si>
  <si>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</si>
  <si>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</si>
  <si>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</si>
  <si>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</si>
  <si>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</si>
  <si>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</si>
  <si>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</si>
  <si>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</si>
  <si>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</si>
  <si>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</si>
  <si>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</si>
  <si>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</si>
  <si>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</si>
  <si>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>1.2.1.1.11</t>
  </si>
  <si>
    <t xml:space="preserve">Реконструкция РП-40. Замена 16 высоковольтных ячеек в РУ-6 кВ. </t>
  </si>
  <si>
    <t>1.2.1.1.12</t>
  </si>
  <si>
    <t>Реконструкция ТП-533. Замена 4 высоковольтных ячеек в РУ-6 кВ.</t>
  </si>
  <si>
    <t>Реконструкция КЛ-0,4 кВ ул. Центральная д.8 - ул. Центральная д.6</t>
  </si>
  <si>
    <t>L_1.1.3.2021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</si>
  <si>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</si>
  <si>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</si>
  <si>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</si>
  <si>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</si>
  <si>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</si>
  <si>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</si>
  <si>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</si>
  <si>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</si>
  <si>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L_3.1.2023</t>
  </si>
  <si>
    <t>L_3.2.2024</t>
  </si>
  <si>
    <t>Г</t>
  </si>
  <si>
    <t>Идентификатор инвестиционного проекта</t>
  </si>
  <si>
    <t>Год окончания реализации инвестиционного проекта</t>
  </si>
  <si>
    <t>млн руб. с НДС</t>
  </si>
  <si>
    <t>-</t>
  </si>
  <si>
    <t>Город Москва</t>
  </si>
  <si>
    <t>0.2</t>
  </si>
  <si>
    <t>1.2.2</t>
  </si>
  <si>
    <t>Приобретение грузового автомобиля до 7.5 тонн</t>
  </si>
  <si>
    <t>Приобретение грузо-пассажирского автомобиля Газель</t>
  </si>
  <si>
    <t>Пояснения</t>
  </si>
  <si>
    <t>Пояснительная записка об учете замечаний в доработанном проекте инвестиционной программы МУП "Троицкая электросеть" на 2021-2024 годы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</si>
  <si>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по замене расценки, принято. Расценка 4.8-96-3 заменена на расценку 4.8-316-1.                                                                                                                                                      1.3 Замечание, по удалению смеси бетонной, принято. Смеси бетонные исключены.                                                                                                                                              1.4 Замечание, о неподтверждении стоимости оборудования на сумму 594,00 тыс.руб., принято. Накладная и однолинейные схемы прилагаются. Для определения затрат применяется накладная, в которой определена стоимость оборудования по результатам конкурентной закупки 2019 года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                1.5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1.6 Для подтверждения срока ввода объекта прилагается копия паспорта.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</si>
  <si>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по замене расценки, принято. Расценка 4.8-96-3 заменена на расценку 4.8-316-1.                                                                                                                                                                                                     1.3 Замечание, по исключению смесий бетонных, принято. Смеси бетонные исключены.                                                                                                                                                                                                                      1.4 Замечание, о неподтверждении стоимости оборудования на сумму 1980,00 тыс. руб., принято. Накладная и однолинейные схемы прилагаются. Для определения затрат применяются накладные, в которых определена стоимость оборудования по результатам конкурентной закупки 2018, 2019 гг.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1.5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электролаборатория,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                              1.6  Для подтверждения срока ввода объекта прилагается копия паспорта объекта.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</si>
  <si>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по замене расценки, принято. Расценка 4.8-96-3 заменена на расценку 4.8-316-1.                                                                                                                                                                                                     1.3   Замечание, по замене бетонной смеси, принято. Смеси бетонные исключены.                                                                                                                                                                                                                                1.4 Замечание, о неподтверждении стоимости оборудования на сумму 1584, 00 тыс.руб., принято. Накладная и однолинейные схемы прилагаются. Для определения затрат применяются накладные, в которых определена стоимость оборудования по результатам конкурентной закупки 2018, 2019 гг.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1.5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                      1.6 Для подтверждения срока ввода объекта прилагается копия паспорта объекта.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</si>
  <si>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Замечание,  о неподтверждении стоимости оборудования на сумму 6640,00 тыс.рублей, принято. Накладная и однолинейные схемы прилагаются. Для определения затрат применяется накладная, в которых определена стоимость оборудования по результатам конкурентной закупки 2019 года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            1.3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1.4  Для подтверждения срока ввода объекта прилагается копия паспорта объекта.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</si>
  <si>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Замечание, о неподтверждении стоимости оборудования на сумму 332,00 тыс.рублей, принято. Накладная и однолинейные схемы прилагаются. Для определения затрат применяется накладная, в которой определена стоимость оборудования по результатам конкурентной закупки 2019 года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1.4  Для подтверждения срока ввода объекта прилагается копия паспорта объекта.</t>
  </si>
  <si>
    <t xml:space="preserve">Реконструкция ТП-522. Замена 8 низковольтных панелей в РУ-0,4кВ. </t>
  </si>
  <si>
    <t>2. Замечания по заполнению форм в соответствии с приказом Минэнерго России от 05.05.2016 № 380 (далее-Приказ).</t>
  </si>
  <si>
    <t>2.2. Замечания по форма 2 Приказа приняты частично:</t>
  </si>
  <si>
    <t xml:space="preserve"> -стоимость проектов , финансируемых за счет платы за технологическое присоединение (иные источники финансирования), учитывает только затраты капитального характера (как указано в постановлении Правительства Москвы от 06.10.2015 № 633-ПП);</t>
  </si>
  <si>
    <t>2.3. Замечания по форме 3 Приказа приняты и учены при формировании новой формы.</t>
  </si>
  <si>
    <t>3.Форма "Финансовый план субъекта электроэнергетики" переформирована, объем и источники финансирования соответствуют форме 2 Приказа.</t>
  </si>
  <si>
    <t>2.4. Замечания по форме 11 (раздел 1) Приказа приняты, размер платы за технологическое присоединение  указан в соответствии с договором об осуществлении технологического присоединения к электрическим сетям.</t>
  </si>
  <si>
    <t>4. Предприятием выполнены расчеты объемов финансовых потребностей, необходимых для строительства (реконструкции) объектов электроэнергетики, в соответствии с укрупненными нормативами цены типовых технологических решений -приказ Минэнерго России от 17.01.2019 3 10).</t>
  </si>
  <si>
    <t>Номер группы инвестиционных проектов</t>
  </si>
  <si>
    <t>1.1  Работы в распредустройстве, габариты которого 2х7м, являются стесненными, поэтому применяется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по удалению бетонных смесий принято. Смеси бетонные исключены.                                                                                  1.3  Замечание, по неподтверждению затрат на оборудование, принято. Накладная и однолинейные схемы прилагаются. Для определения затрат применяются накладные, в которых определена стоимость оборудования по результатам конкурентной закупки 2018, 2019 гг.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1.4  Замечание, по несоответствию длины кабеля, принято. Добавлена расценка на монтаж контрольного кабеля в количестве 160м. - 4.8-163-1.                                                                                                                                                                                                                          1.5  Электромонтажные и пусконаладочные работы в МУП «Троицкая электросеть» выполняют разные подразделения: электромонтажные работы – служба эксплуатации, а пусконаладочные работы – передвижная электролаборатория, поэтому понижающий коэффициент 0,8 не применяем.                                                                                                                                                     1.6 Для подтверждения срока ввода объекта прилагается копия паспорта.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</si>
  <si>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по замене расценки, принято.    Расценка 4.8-96-3 заменена на расценку 4.8-316-1.                                                                                                                                                                                                                    1.3  Замечание, по замене шифра, принято. Шифр 1.23-1-4 "Кабели контрольные…» откорректирован на 117 м.                                                                                                                                                                                                                  1.4 Замечание, по исключению смеси, принято. Смеси бетонные исключены.                                                                                                                                                                                                                                                                                1.5. Замечание, о неподтверждении стоимости оборудования на сумму 1584,00 тыс.руб., принято .Накладная и однолинейные схемы прилагаются. Для определения затрат применяются накладные, в которых определена стоимость оборудования по результатам конкурентной закупки 2018, 2019 гг.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            1.6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электролаборатория, поэтому понижающий коэффициент 0,8 не применяем.                                                                                                                                                                                                                    1.7  Для подтверждения срока ввода объекта прилагается копия паспорта объекта.</t>
  </si>
  <si>
    <t>1.1 Расценка номер "Б2-02-1..4", норматив цены 1771 тыс. руб. откорректирована на расценку Б2-01-3 с нормативом цены 1388 тыс. руб., индекс-дефлятор применен.
2.1. Работы по реконструкции КЛ-0,4кВ проводятся в густонаселенной части города, в местах прохода коммуникаций электроснабжения поэтому применяем коэффициенты 1,15 и 1,2.
Пусконаладочные работы выполняются под напряжением, с обязательным оформлением наряда-допуска, поэтому применяем коэф.1,3.
2.2 Замечание, о несоответствии расценки, принято. Расценка 30.4-806-3 заменена на расценку 4.8-316-1.
2.3 Замечание, о несоответствии расценки, принято. Расценка 1.23-7-511 заменена на расценку 1.23-7-217.
2.4 Замечание, о несоответствии расценки, принято. Расценка 1.21-5-282 заменена на расценку 1.21-5-281.
2.5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
2.6 Для подтверждения срока ввода объекта прилагается копия паспорта объекта.</t>
  </si>
  <si>
    <t>2.1. Форма 1 Приказа переформирована. В форме указаны все проекты ИПР 2021-2024 гг., указаны единицы измерения количественных показателей, увеличение мощности рассчитано в соответствии с приказом Минэнерго России от 14.03.2016 № 177.</t>
  </si>
  <si>
    <t>6. В названии проекта "Реконструкция ТП-522. Замена 9 низковольтных панелей в РУ-0,4кВ." (идентификатор проекта - L_1.1.11.2023) допущена техническая ошибка, вместо 8 ячеек указано 9. В доработанном варианте ИПР 2021-2024 гг. ошибка исправлена и проекту  L_1.1.11.2023 дано точное название "Реконструкция ТП-522. Замена 8 низковольтных панелей в РУ-0,4кВ."  Сметный расчет выполнен из расчета 8 ячеек.</t>
  </si>
  <si>
    <t>1.1 Работы в трансформаторных камерах, габариты которых 3х3,5м, являются стесненными, поэтому применяем коэф.1,15.
Пусконаладочные работы выполняются с оформлением наряда-допуска, поэтому применяем коэф.1,3.
1.2 Замечание, о неподтвержении стоимости оборудования, принято частично. Прайс-лист прилагался, были представлены цены от троих производителей трансформаторов и для стоимости проекта определена самая низкая цена. После замечания предприятие еще раз сделало мониторинг по стоимости трансформаторов и определило стоимость 267 200,00 рублей за шт. (без НДС).
1.3 Электромонтажные и пусконаладочные работы в МУП «Троицкая электросеть» выполняют разные подразделения: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
1.4  Для подтверждения срока ввода объекта прилагается копия паспорта.                                                                                  
1.5  В настоящее время ТП-515 запитана по сети 6 кВ через РП-38, которая в свою очередь питается от ПС-193 «Троицкая» 110/35/6кВ  ПАО «Россети Московский регион» по фидерным кабельным линиям 6 кВ имеющим 100 % износ. В 2012 году в рамках инвестиционной программы от РП-38 до ПС- 377 «Лесная» ПАО «Россети Московский регион» были проложены новые кабельные линии 10 кВ для последующего перевода всех нагрузок микрорайона «А» и ул. Институтской на напряжение 10кВ. В связи с этим при переводе ТП-515 на напряжение 10 кВ требуется замена силовых трансформаторов. Проект позволит перевести двухтрансформаторную подстанцию ТП-515 с 6 на 10 кВ, установка современных силовых трансформаторов позволит сократить потери электроэнергии, увеличить пропускную способность сетей, повысить надежность электроснабжения и энергоэффективность оборудования. Для обоснования реконструкции объекта прилагается договор о технологическом присоединении № ИА-12-305-1380 (912339) от 19.07.2012 г.
1.6 Мероприятия по замене трансформаторов с одного напряжения на другое (с 6 на 10 кВ) не требуют проектирования.</t>
  </si>
  <si>
    <t>Проект позволит: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приобрести грузовой автомобиль (нет такого на предприятии) и соответственно перевозить на ремонтные и строительные работы негабаритный груз, плюс при закупке оборудования и материалов, выполнять их доставку до предприятия.</t>
  </si>
  <si>
    <t>5. Проект "Строительство ТП-524(новая) с кабельными линиями 0,4кВ для электроснабжения школы на 2100 мест и перевода нагрузок КНС Т-31" (L_2.1.2.2022) будет финансироваться и введен в эксплуатацию в 2022 году, т.к. заявитель не выполнил свои обязательства по ТУ и не выполнил перечисление средств. В настоящий момент оформлено дополнительное соглашение к договору о переносе сроков выполнения. Дополнительное соглашение прилагается.</t>
  </si>
  <si>
    <t xml:space="preserve">Стоимость в представленном доработанном проекте
</t>
  </si>
  <si>
    <t>1.1 Работы в трансформаторных камерах, габариты которых 3х3,5м, являются стесненными, поэтому применяем коэф.1,15.
Пусконаладочные работы выполняются с оформлением наряда-допуска, поэтому применяем коэф.1,3.
1.2 Замечание, о неподтвержении стоимости оборудования, принято частично. Прайс-лист прилагался, были представлены цены от троих производителей трансформаторов и для стоимости проекта определена самая низкая цена. После замечания предприятие еще раз сделало мониторинг по стоимости трансформаторов и определило стоимость 267 200,00 рублей за шт. (без НДС).
1.3 Электромонтажные и пусконаладочные работы в МУП «Троицкая электросеть» выполняют разные подразделения: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
1.4  Для подтверждения срока ввода объекта прилагается копия паспорта.                                                                                  
1.5  В настоящее время ТП-512 запитана по сети 6 кВ через РП-38, которая в свою очередь питается от ПС-193 «Троицкая» 110/35/6кВ  ПАО «Россети Московский регион» по фидерным кабельным линиям 6 кВ имеющим 100 % износ. В 2012 году в рамках инвестиционной программы от РП-38 до ПС- 377 «Лесная» ПАО «Россети Московский регион» были проложены новые кабельные линии 10 кВ для последующего перевода всех нагрузок микрорайона «А» и ул. Институтской на напряжение 10кВ. В связи с этим при переводе ТП-512 на напряжение 10 кВ требуется замена силовых трансформаторов. Проект позволит перевести двухтрансформаторную подстанцию ТП-512 с 6 на 10 кВ, установка современных силовых трансформаторов позволит сократить потери электроэнергии, увеличить пропускную способность сетей, повысить надежность электроснабжения и энергоэффективность оборудования. Для обоснования реконструкции объекта прилагается договор о технологическом присоединении № ИА-12-305-1380 (912339) от 19.07.2012 г.
1.6 Мероприятия по замене трансформаторов с одного напряжения на другое (с 6 на 10 кВ) не требуют проектирования.</t>
  </si>
  <si>
    <t xml:space="preserve">1.1 Работы в трансформаторных камерах, габариты которых 3х3,5м, являются стесненными, поэтому применяем коэф.1,15.
Пусконаладочные работы выполняются с оформлением наряда-допуска, поэтому применяем коэф.1,3.
1.2 Замечание, о неподтвержении стоимости оборудования, принято частично. Прайс-лист прилагался, были представлены цены от троих производителей трансформаторов и для стоимости проекта определена самая низкая цена. После замечания предприятие еще раз сделало мониторинг по стоимости трансформаторов и определило стоимость 358 100,00 рублей за шт. (без НДС).
1.3 Электромонтажные и пусконаладочные работы в МУП «Троицкая электросеть» выполняют разные подразделения: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
1.4  Для подтверждения срока ввода объекта прилагается копия паспорта.                                                                                  
1.5  В настоящее время ТП-513 запитана по сети 6 кВ через РП-38, которая в свою очередь питается от ПС-193 «Троицкая» 110/35/6кВ  ПАО «Россети Московский регион» по фидерным кабельным линиям 6 кВ имеющим 100 % износ. В 2012 году в рамках инвестиционной программы от РП-38 до ПС- 377 «Лесная» ПАО «Россети Московский регион» были проложены новые кабельные линии 10 кВ для последующего перевода всех нагрузок микрорайона «А» и ул. Институтской на напряжение 10кВ. В связи с этим при переводе ТП-513 на напряжение 10 кВ требуется замена силовых трансформаторов. Проект позволит перевести двухтрансформаторную подстанцию ТП-513 с 6 на 10 кВ, установка современных силовых трансформаторов позволит сократить потери электроэнергии, увеличить пропускную способность сетей, повысить надежность электроснабжения и энергоэффективность оборудования. Для обоснования реконструкции объекта прилагается договор о технологическом присоединении № ИА-12-305-1380 (912339) от 19.07.2012 г.
1.6 Мероприятия по замене трансформаторов с одного уровня на другое ( с 6 на 10 кВ) не требуют проектирования. </t>
  </si>
  <si>
    <t>1.1  Работы в распредустройстве, габариты которого 2х7м, являются стесненными, поэтому применяем повышающий коэф.1,2.
Пусконаладочные работы выполняются под напряжением, с обязательным оформлением наряда-допуска, поэтому применяем коэф.1,3.
1.2  Замечание, о неподтверждении стоимости оборудования на сумму 664,00 тыс.руб., принято. Накладная и однолинейные схемы прилагаются. Для определения затрат применяется накладная, в которых определена стоимость оборудования по результатам конкурентной закупки 2019 года и индекса-дефлятора 1,0055. Стоимость проекта ниже стоимости рассчитанной в соответствии с укрупненными нормативами цены типовых технологических решений капитального строительства объектов электроэнергетики.                                                                                                                                                                                                                                                                              1.3  Электромонтажные и пусконаладочные работы в МУП «Троицкая электросеть» выполняются разными подразделениями: электромонтажные работы – служба эксплуатации, а пусконаладочные работы – передвижная электролаборатория. Поэтому понижающий коэффициент 0,8 не применяем.                                                                                                                                                                                              1.4  Для подтверждения срока ввода объекта прилагается копия паспорта объекта.</t>
  </si>
  <si>
    <t xml:space="preserve"> -проекты ИПР 2021-2024 гг. в предшествующем году не финансировались и это отражено в новой форме 2;</t>
  </si>
  <si>
    <t xml:space="preserve">Проект позволит: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заменить изношенный автомобиль, который  требует все больше и больше ремонта, автомобиль покупается взамен полностью с амортизированного автомобиля;                                                                                                                                                                                                                                                           1.2 изношенному автомобильному парку предприятия требуется с каждым годом все больше и больше денежных средств на восстановление: так в 2020 году израсходовано денежных средств на восстановление автомобилей 167,6 тыс.рублей, а за 4 месяца 2021 года потрачено 82,9 тыс.рублей, за год ожидается 250 тыс.рублей, что за 49% превышает 2020 год;                                                                                                                       1.3   кроме того, на грузо-пассажирском автомобиле можно вместе ремонтниками перевозить материалы и не задействовать при этом другой   автомобиль, что тоже создает экономию денежных средств (содержание водителя, ГСМ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</si>
  <si>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Проект позволит выполнить: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 замену изношенного парка силовых трансформаторов;                                                                                                                                                                                                                                                                                    1.2  в соответствии с </t>
    </r>
    <r>
      <rPr>
        <u/>
        <sz val="10"/>
        <color theme="1"/>
        <rFont val="Times New Roman"/>
        <family val="1"/>
        <charset val="204"/>
      </rPr>
      <t>приказом Министерства энергетики РФ от 25.10.2017 № 1013 п.41 создать аварийный запас парка силовых трансформаторов</t>
    </r>
    <r>
      <rPr>
        <sz val="10"/>
        <color theme="1"/>
        <rFont val="Times New Roman"/>
        <family val="1"/>
        <charset val="204"/>
      </rPr>
      <t xml:space="preserve">, что позволит своевременно заменить выходящее из строя оборудование ("41. Субъекты электроэнергетики </t>
    </r>
    <r>
      <rPr>
        <u/>
        <sz val="10"/>
        <color theme="1"/>
        <rFont val="Times New Roman"/>
        <family val="1"/>
        <charset val="204"/>
      </rPr>
      <t>должны создавать аварийный запас оборудования, запасных частей и материалов дл</t>
    </r>
    <r>
      <rPr>
        <sz val="10"/>
        <color theme="1"/>
        <rFont val="Times New Roman"/>
        <family val="1"/>
        <charset val="204"/>
      </rPr>
      <t>я устранения последствий аварий и технологических нарушений (отказов, неисправностей), возникающих в процессе эксплуатации с целью минимизации материального ущерба за счет сокращения времени обеспечения МТР, необходимыми для восстановительных или превентивных работ").</t>
    </r>
  </si>
  <si>
    <t>Директор                                                                                                                                           А.П.Воробьева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</si>
</sst>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5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Fill="1"/>
    <xf numFmtId="0" fontId="11" fillId="0" borderId="0" xfId="0" applyFont="1" applyFill="1"/>
    <xf numFmtId="0" fontId="12" fillId="0" borderId="0" xfId="0" applyFont="1"/>
    <xf numFmtId="0" fontId="11" fillId="0" borderId="0" xfId="0" applyFont="1"/>
    <xf numFmtId="0" fontId="37" fillId="0" borderId="0" xfId="0" applyFont="1"/>
    <xf numFmtId="0" fontId="37" fillId="0" borderId="10" xfId="0" applyFont="1" applyFill="1" applyBorder="1" applyAlignment="1">
      <alignment horizontal="center" vertical="center" wrapText="1"/>
    </xf>
    <xf numFmtId="0" fontId="36" fillId="0" borderId="10" xfId="54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Fill="1"/>
    <xf numFmtId="0" fontId="39" fillId="0" borderId="10" xfId="54" applyFont="1" applyFill="1" applyBorder="1" applyAlignment="1">
      <alignment horizontal="left" vertical="center" wrapText="1"/>
    </xf>
    <xf numFmtId="0" fontId="38" fillId="0" borderId="10" xfId="54" applyFont="1" applyFill="1" applyBorder="1" applyAlignment="1">
      <alignment horizontal="left" vertical="center" wrapText="1"/>
    </xf>
    <xf numFmtId="0" fontId="36" fillId="0" borderId="0" xfId="0" applyFont="1" applyAlignment="1">
      <alignment vertical="justify"/>
    </xf>
    <xf numFmtId="0" fontId="36" fillId="0" borderId="10" xfId="0" applyFont="1" applyBorder="1" applyAlignment="1">
      <alignment vertical="justify"/>
    </xf>
    <xf numFmtId="0" fontId="41" fillId="0" borderId="0" xfId="0" applyFont="1" applyAlignment="1">
      <alignment vertical="justify"/>
    </xf>
    <xf numFmtId="0" fontId="36" fillId="0" borderId="10" xfId="0" applyFont="1" applyBorder="1" applyAlignment="1">
      <alignment vertical="justify" wrapText="1"/>
    </xf>
    <xf numFmtId="0" fontId="3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justify"/>
    </xf>
    <xf numFmtId="0" fontId="40" fillId="0" borderId="10" xfId="0" applyFont="1" applyBorder="1" applyAlignment="1">
      <alignment vertical="justify"/>
    </xf>
    <xf numFmtId="0" fontId="12" fillId="0" borderId="10" xfId="54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3" fillId="0" borderId="11" xfId="54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49" fontId="39" fillId="0" borderId="10" xfId="54" applyNumberFormat="1" applyFont="1" applyFill="1" applyBorder="1" applyAlignment="1">
      <alignment horizontal="center" vertical="center"/>
    </xf>
    <xf numFmtId="0" fontId="39" fillId="0" borderId="10" xfId="37" applyFont="1" applyFill="1" applyBorder="1" applyAlignment="1">
      <alignment horizontal="left" vertical="center" wrapText="1"/>
    </xf>
    <xf numFmtId="49" fontId="42" fillId="0" borderId="10" xfId="54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167" fontId="36" fillId="0" borderId="10" xfId="0" applyNumberFormat="1" applyFont="1" applyFill="1" applyBorder="1" applyAlignment="1">
      <alignment horizontal="center" vertical="center" wrapText="1"/>
    </xf>
    <xf numFmtId="49" fontId="38" fillId="0" borderId="10" xfId="54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9" fillId="0" borderId="10" xfId="54" applyFont="1" applyFill="1" applyBorder="1" applyAlignment="1">
      <alignment vertical="center" wrapText="1"/>
    </xf>
    <xf numFmtId="0" fontId="43" fillId="0" borderId="0" xfId="54" applyFont="1" applyFill="1" applyBorder="1" applyAlignment="1">
      <alignment vertical="center" wrapText="1"/>
    </xf>
    <xf numFmtId="0" fontId="43" fillId="0" borderId="0" xfId="54" applyFont="1" applyFill="1" applyBorder="1" applyAlignment="1">
      <alignment horizontal="center" vertical="center" wrapText="1"/>
    </xf>
    <xf numFmtId="0" fontId="11" fillId="0" borderId="0" xfId="0" applyFont="1" applyBorder="1"/>
    <xf numFmtId="0" fontId="36" fillId="0" borderId="0" xfId="0" applyFont="1" applyBorder="1" applyAlignment="1">
      <alignment vertical="justify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9" fillId="0" borderId="10" xfId="54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167" fontId="3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justify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Alignment="1">
      <alignment vertical="justify" wrapText="1"/>
    </xf>
    <xf numFmtId="0" fontId="11" fillId="0" borderId="0" xfId="0" applyFont="1" applyAlignment="1">
      <alignment vertical="justify" wrapText="1"/>
    </xf>
    <xf numFmtId="0" fontId="45" fillId="0" borderId="0" xfId="0" applyFont="1" applyAlignment="1">
      <alignment horizontal="center" vertical="justify"/>
    </xf>
    <xf numFmtId="0" fontId="37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EB0B2"/>
      <color rgb="FFCCFFCC"/>
      <color rgb="FFDDF9FF"/>
      <color rgb="FFFFFFCC"/>
      <color rgb="FFC4E0F8"/>
      <color rgb="FFCC99FF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tabSelected="1" zoomScaleNormal="100" workbookViewId="0">
      <selection activeCell="G10" sqref="G10"/>
    </sheetView>
  </sheetViews>
  <sheetFormatPr defaultColWidth="9" defaultRowHeight="15.6" x14ac:dyDescent="0.3"/>
  <cols>
    <col min="1" max="1" width="6.8984375" style="1" customWidth="1"/>
    <col min="2" max="2" width="22.3984375" style="1" customWidth="1"/>
    <col min="3" max="3" width="14.59765625" style="1" customWidth="1"/>
    <col min="4" max="4" width="10.3984375" style="1" customWidth="1"/>
    <col min="5" max="5" width="9.8984375" style="1" customWidth="1"/>
    <col min="6" max="6" width="16" style="2" customWidth="1"/>
    <col min="7" max="7" width="93" style="1" customWidth="1"/>
    <col min="8" max="8" width="9" style="1"/>
    <col min="9" max="9" width="7" style="1" customWidth="1"/>
    <col min="10" max="10" width="18" style="1" customWidth="1"/>
    <col min="11" max="16384" width="9" style="1"/>
  </cols>
  <sheetData>
    <row r="1" spans="1:7" s="6" customFormat="1" x14ac:dyDescent="0.3">
      <c r="F1" s="4"/>
    </row>
    <row r="2" spans="1:7" s="7" customFormat="1" ht="33.6" customHeight="1" x14ac:dyDescent="0.25">
      <c r="A2" s="55" t="s">
        <v>90</v>
      </c>
      <c r="B2" s="55"/>
      <c r="C2" s="55"/>
      <c r="D2" s="55"/>
      <c r="E2" s="55"/>
      <c r="F2" s="55"/>
      <c r="G2" s="55"/>
    </row>
    <row r="3" spans="1:7" s="7" customFormat="1" ht="25.5" customHeight="1" x14ac:dyDescent="0.25">
      <c r="A3" s="56"/>
      <c r="B3" s="57"/>
      <c r="C3" s="57"/>
      <c r="D3" s="57"/>
      <c r="E3" s="57"/>
      <c r="F3" s="57"/>
      <c r="G3" s="57"/>
    </row>
    <row r="4" spans="1:7" s="7" customFormat="1" ht="18.600000000000001" customHeight="1" x14ac:dyDescent="0.25">
      <c r="A4" s="42" t="s">
        <v>104</v>
      </c>
      <c r="B4" s="42" t="s">
        <v>0</v>
      </c>
      <c r="C4" s="42" t="s">
        <v>80</v>
      </c>
      <c r="D4" s="42" t="s">
        <v>1</v>
      </c>
      <c r="E4" s="42" t="s">
        <v>81</v>
      </c>
      <c r="F4" s="44" t="s">
        <v>113</v>
      </c>
      <c r="G4" s="43" t="s">
        <v>89</v>
      </c>
    </row>
    <row r="5" spans="1:7" s="7" customFormat="1" ht="21.6" customHeight="1" x14ac:dyDescent="0.25">
      <c r="A5" s="42"/>
      <c r="B5" s="42"/>
      <c r="C5" s="42"/>
      <c r="D5" s="42"/>
      <c r="E5" s="42"/>
      <c r="F5" s="44"/>
      <c r="G5" s="43"/>
    </row>
    <row r="6" spans="1:7" s="7" customFormat="1" ht="14.4" customHeight="1" x14ac:dyDescent="0.25">
      <c r="A6" s="42"/>
      <c r="B6" s="42"/>
      <c r="C6" s="42"/>
      <c r="D6" s="42"/>
      <c r="E6" s="45"/>
      <c r="F6" s="24" t="s">
        <v>82</v>
      </c>
      <c r="G6" s="43"/>
    </row>
    <row r="7" spans="1:7" s="7" customFormat="1" ht="19.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23">
        <v>7</v>
      </c>
    </row>
    <row r="8" spans="1:7" s="7" customFormat="1" ht="47.25" customHeight="1" x14ac:dyDescent="0.25">
      <c r="A8" s="30" t="s">
        <v>11</v>
      </c>
      <c r="B8" s="22" t="s">
        <v>12</v>
      </c>
      <c r="C8" s="24" t="s">
        <v>79</v>
      </c>
      <c r="D8" s="24" t="s">
        <v>10</v>
      </c>
      <c r="E8" s="24" t="s">
        <v>10</v>
      </c>
      <c r="F8" s="31">
        <f>SUM(F9:F11)</f>
        <v>69.015000000000001</v>
      </c>
      <c r="G8" s="27" t="s">
        <v>83</v>
      </c>
    </row>
    <row r="9" spans="1:7" s="7" customFormat="1" ht="37.5" customHeight="1" x14ac:dyDescent="0.25">
      <c r="A9" s="30" t="s">
        <v>13</v>
      </c>
      <c r="B9" s="22" t="s">
        <v>14</v>
      </c>
      <c r="C9" s="24" t="s">
        <v>79</v>
      </c>
      <c r="D9" s="24" t="s">
        <v>10</v>
      </c>
      <c r="E9" s="24" t="s">
        <v>10</v>
      </c>
      <c r="F9" s="24">
        <f>F13</f>
        <v>33.972999999999999</v>
      </c>
      <c r="G9" s="27" t="s">
        <v>83</v>
      </c>
    </row>
    <row r="10" spans="1:7" s="7" customFormat="1" ht="42" customHeight="1" x14ac:dyDescent="0.25">
      <c r="A10" s="30" t="s">
        <v>85</v>
      </c>
      <c r="B10" s="22" t="s">
        <v>15</v>
      </c>
      <c r="C10" s="24" t="s">
        <v>79</v>
      </c>
      <c r="D10" s="24" t="s">
        <v>10</v>
      </c>
      <c r="E10" s="24" t="s">
        <v>10</v>
      </c>
      <c r="F10" s="24">
        <f>F18</f>
        <v>31.268000000000001</v>
      </c>
      <c r="G10" s="27" t="s">
        <v>83</v>
      </c>
    </row>
    <row r="11" spans="1:7" s="7" customFormat="1" ht="48" customHeight="1" x14ac:dyDescent="0.25">
      <c r="A11" s="30" t="s">
        <v>29</v>
      </c>
      <c r="B11" s="22" t="s">
        <v>16</v>
      </c>
      <c r="C11" s="24" t="s">
        <v>79</v>
      </c>
      <c r="D11" s="24" t="s">
        <v>10</v>
      </c>
      <c r="E11" s="24" t="s">
        <v>10</v>
      </c>
      <c r="F11" s="24">
        <f>F37</f>
        <v>3.774</v>
      </c>
      <c r="G11" s="27" t="s">
        <v>83</v>
      </c>
    </row>
    <row r="12" spans="1:7" s="7" customFormat="1" ht="48" customHeight="1" x14ac:dyDescent="0.25">
      <c r="A12" s="30" t="s">
        <v>2</v>
      </c>
      <c r="B12" s="22" t="s">
        <v>84</v>
      </c>
      <c r="C12" s="24" t="s">
        <v>79</v>
      </c>
      <c r="D12" s="24" t="s">
        <v>10</v>
      </c>
      <c r="E12" s="24" t="s">
        <v>10</v>
      </c>
      <c r="F12" s="32">
        <f>F8</f>
        <v>69.015000000000001</v>
      </c>
      <c r="G12" s="27" t="s">
        <v>83</v>
      </c>
    </row>
    <row r="13" spans="1:7" s="7" customFormat="1" ht="48" customHeight="1" x14ac:dyDescent="0.25">
      <c r="A13" s="30" t="s">
        <v>3</v>
      </c>
      <c r="B13" s="22" t="s">
        <v>21</v>
      </c>
      <c r="C13" s="24" t="s">
        <v>79</v>
      </c>
      <c r="D13" s="24" t="s">
        <v>10</v>
      </c>
      <c r="E13" s="24" t="s">
        <v>10</v>
      </c>
      <c r="F13" s="32">
        <f>F14</f>
        <v>33.972999999999999</v>
      </c>
      <c r="G13" s="27" t="s">
        <v>83</v>
      </c>
    </row>
    <row r="14" spans="1:7" s="11" customFormat="1" ht="48" customHeight="1" x14ac:dyDescent="0.25">
      <c r="A14" s="30" t="s">
        <v>5</v>
      </c>
      <c r="B14" s="22" t="s">
        <v>17</v>
      </c>
      <c r="C14" s="24" t="s">
        <v>79</v>
      </c>
      <c r="D14" s="24" t="s">
        <v>10</v>
      </c>
      <c r="E14" s="24" t="s">
        <v>10</v>
      </c>
      <c r="F14" s="32">
        <f>SUM(F15)</f>
        <v>33.972999999999999</v>
      </c>
      <c r="G14" s="27" t="s">
        <v>83</v>
      </c>
    </row>
    <row r="15" spans="1:7" s="11" customFormat="1" ht="65.25" customHeight="1" x14ac:dyDescent="0.25">
      <c r="A15" s="30" t="s">
        <v>7</v>
      </c>
      <c r="B15" s="22" t="s">
        <v>18</v>
      </c>
      <c r="C15" s="24" t="s">
        <v>79</v>
      </c>
      <c r="D15" s="24" t="s">
        <v>10</v>
      </c>
      <c r="E15" s="24" t="s">
        <v>10</v>
      </c>
      <c r="F15" s="31">
        <f>SUM(F16:F17)</f>
        <v>33.972999999999999</v>
      </c>
      <c r="G15" s="27" t="s">
        <v>83</v>
      </c>
    </row>
    <row r="16" spans="1:7" s="12" customFormat="1" ht="62.4" customHeight="1" x14ac:dyDescent="0.25">
      <c r="A16" s="28" t="s">
        <v>22</v>
      </c>
      <c r="B16" s="25" t="s">
        <v>48</v>
      </c>
      <c r="C16" s="10" t="s">
        <v>46</v>
      </c>
      <c r="D16" s="10">
        <v>2021</v>
      </c>
      <c r="E16" s="10">
        <v>2021</v>
      </c>
      <c r="F16" s="33">
        <v>8.5210000000000008</v>
      </c>
      <c r="G16" s="27" t="s">
        <v>83</v>
      </c>
    </row>
    <row r="17" spans="1:8" s="12" customFormat="1" ht="64.8" customHeight="1" x14ac:dyDescent="0.25">
      <c r="A17" s="28" t="s">
        <v>23</v>
      </c>
      <c r="B17" s="25" t="s">
        <v>47</v>
      </c>
      <c r="C17" s="10" t="s">
        <v>69</v>
      </c>
      <c r="D17" s="10">
        <v>2022</v>
      </c>
      <c r="E17" s="10">
        <v>2022</v>
      </c>
      <c r="F17" s="33">
        <v>25.452000000000002</v>
      </c>
      <c r="G17" s="27" t="s">
        <v>83</v>
      </c>
    </row>
    <row r="18" spans="1:8" s="7" customFormat="1" ht="30" customHeight="1" x14ac:dyDescent="0.25">
      <c r="A18" s="30" t="s">
        <v>4</v>
      </c>
      <c r="B18" s="22" t="s">
        <v>19</v>
      </c>
      <c r="C18" s="24" t="s">
        <v>79</v>
      </c>
      <c r="D18" s="24" t="s">
        <v>10</v>
      </c>
      <c r="E18" s="24" t="s">
        <v>10</v>
      </c>
      <c r="F18" s="31">
        <f>F19</f>
        <v>31.268000000000001</v>
      </c>
      <c r="G18" s="27" t="s">
        <v>83</v>
      </c>
    </row>
    <row r="19" spans="1:8" s="11" customFormat="1" ht="63.75" customHeight="1" x14ac:dyDescent="0.25">
      <c r="A19" s="30" t="s">
        <v>6</v>
      </c>
      <c r="B19" s="22" t="s">
        <v>24</v>
      </c>
      <c r="C19" s="24" t="s">
        <v>79</v>
      </c>
      <c r="D19" s="24" t="s">
        <v>10</v>
      </c>
      <c r="E19" s="24" t="s">
        <v>10</v>
      </c>
      <c r="F19" s="31">
        <f>F20+F34</f>
        <v>31.268000000000001</v>
      </c>
      <c r="G19" s="27" t="s">
        <v>83</v>
      </c>
    </row>
    <row r="20" spans="1:8" s="11" customFormat="1" ht="33.75" customHeight="1" x14ac:dyDescent="0.25">
      <c r="A20" s="30" t="s">
        <v>8</v>
      </c>
      <c r="B20" s="22" t="s">
        <v>25</v>
      </c>
      <c r="C20" s="24" t="s">
        <v>79</v>
      </c>
      <c r="D20" s="24" t="s">
        <v>10</v>
      </c>
      <c r="E20" s="24" t="s">
        <v>10</v>
      </c>
      <c r="F20" s="31">
        <f>SUM(F21:F32)</f>
        <v>30.963000000000001</v>
      </c>
      <c r="G20" s="27" t="s">
        <v>83</v>
      </c>
    </row>
    <row r="21" spans="1:8" s="12" customFormat="1" ht="186.6" customHeight="1" x14ac:dyDescent="0.25">
      <c r="A21" s="28" t="s">
        <v>27</v>
      </c>
      <c r="B21" s="25" t="s">
        <v>49</v>
      </c>
      <c r="C21" s="10" t="s">
        <v>50</v>
      </c>
      <c r="D21" s="10">
        <v>2021</v>
      </c>
      <c r="E21" s="10">
        <v>2021</v>
      </c>
      <c r="F21" s="33">
        <v>3.5979999999999999</v>
      </c>
      <c r="G21" s="18" t="s">
        <v>105</v>
      </c>
    </row>
    <row r="22" spans="1:8" s="12" customFormat="1" ht="191.4" customHeight="1" x14ac:dyDescent="0.25">
      <c r="A22" s="28" t="s">
        <v>28</v>
      </c>
      <c r="B22" s="25" t="s">
        <v>51</v>
      </c>
      <c r="C22" s="10" t="s">
        <v>52</v>
      </c>
      <c r="D22" s="10">
        <v>2021</v>
      </c>
      <c r="E22" s="10">
        <v>2021</v>
      </c>
      <c r="F22" s="33">
        <v>3.593</v>
      </c>
      <c r="G22" s="18" t="s">
        <v>105</v>
      </c>
    </row>
    <row r="23" spans="1:8" s="12" customFormat="1" ht="281.39999999999998" customHeight="1" x14ac:dyDescent="0.25">
      <c r="A23" s="28" t="s">
        <v>33</v>
      </c>
      <c r="B23" s="25" t="s">
        <v>53</v>
      </c>
      <c r="C23" s="10" t="s">
        <v>54</v>
      </c>
      <c r="D23" s="10">
        <v>2021</v>
      </c>
      <c r="E23" s="10">
        <v>2021</v>
      </c>
      <c r="F23" s="33">
        <v>0.871</v>
      </c>
      <c r="G23" s="19" t="s">
        <v>110</v>
      </c>
      <c r="H23" s="26"/>
    </row>
    <row r="24" spans="1:8" s="12" customFormat="1" ht="261" customHeight="1" x14ac:dyDescent="0.25">
      <c r="A24" s="28" t="s">
        <v>34</v>
      </c>
      <c r="B24" s="25" t="s">
        <v>55</v>
      </c>
      <c r="C24" s="10" t="s">
        <v>56</v>
      </c>
      <c r="D24" s="10">
        <v>2021</v>
      </c>
      <c r="E24" s="10">
        <v>2021</v>
      </c>
      <c r="F24" s="33">
        <v>0.435</v>
      </c>
      <c r="G24" s="19" t="s">
        <v>114</v>
      </c>
    </row>
    <row r="25" spans="1:8" s="12" customFormat="1" ht="271.8" customHeight="1" x14ac:dyDescent="0.25">
      <c r="A25" s="28" t="s">
        <v>36</v>
      </c>
      <c r="B25" s="25" t="s">
        <v>57</v>
      </c>
      <c r="C25" s="10" t="s">
        <v>58</v>
      </c>
      <c r="D25" s="10">
        <v>2021</v>
      </c>
      <c r="E25" s="10">
        <v>2021</v>
      </c>
      <c r="F25" s="33">
        <v>1.089</v>
      </c>
      <c r="G25" s="19" t="s">
        <v>115</v>
      </c>
    </row>
    <row r="26" spans="1:8" s="12" customFormat="1" ht="196.8" customHeight="1" x14ac:dyDescent="0.25">
      <c r="A26" s="28" t="s">
        <v>37</v>
      </c>
      <c r="B26" s="25" t="s">
        <v>59</v>
      </c>
      <c r="C26" s="10" t="s">
        <v>70</v>
      </c>
      <c r="D26" s="10">
        <v>2022</v>
      </c>
      <c r="E26" s="10">
        <v>2022</v>
      </c>
      <c r="F26" s="33">
        <v>0.91400000000000003</v>
      </c>
      <c r="G26" s="18" t="s">
        <v>91</v>
      </c>
    </row>
    <row r="27" spans="1:8" s="12" customFormat="1" ht="178.2" customHeight="1" x14ac:dyDescent="0.25">
      <c r="A27" s="28" t="s">
        <v>38</v>
      </c>
      <c r="B27" s="25" t="s">
        <v>60</v>
      </c>
      <c r="C27" s="10" t="s">
        <v>71</v>
      </c>
      <c r="D27" s="10">
        <v>2022</v>
      </c>
      <c r="E27" s="10">
        <v>2022</v>
      </c>
      <c r="F27" s="33">
        <v>1.4970000000000001</v>
      </c>
      <c r="G27" s="18" t="s">
        <v>116</v>
      </c>
    </row>
    <row r="28" spans="1:8" s="12" customFormat="1" ht="269.39999999999998" customHeight="1" x14ac:dyDescent="0.25">
      <c r="A28" s="28" t="s">
        <v>39</v>
      </c>
      <c r="B28" s="25" t="s">
        <v>61</v>
      </c>
      <c r="C28" s="10" t="s">
        <v>72</v>
      </c>
      <c r="D28" s="10">
        <v>2023</v>
      </c>
      <c r="E28" s="10">
        <v>2023</v>
      </c>
      <c r="F28" s="33">
        <v>2.5510000000000002</v>
      </c>
      <c r="G28" s="18" t="s">
        <v>93</v>
      </c>
    </row>
    <row r="29" spans="1:8" s="12" customFormat="1" ht="250.05" customHeight="1" x14ac:dyDescent="0.25">
      <c r="A29" s="28" t="s">
        <v>40</v>
      </c>
      <c r="B29" s="25" t="s">
        <v>62</v>
      </c>
      <c r="C29" s="10" t="s">
        <v>73</v>
      </c>
      <c r="D29" s="10">
        <v>2023</v>
      </c>
      <c r="E29" s="10">
        <v>2023</v>
      </c>
      <c r="F29" s="33">
        <v>2.8820000000000001</v>
      </c>
      <c r="G29" s="18" t="s">
        <v>92</v>
      </c>
    </row>
    <row r="30" spans="1:8" s="12" customFormat="1" ht="250.05" customHeight="1" x14ac:dyDescent="0.25">
      <c r="A30" s="28" t="s">
        <v>43</v>
      </c>
      <c r="B30" s="25" t="s">
        <v>96</v>
      </c>
      <c r="C30" s="10" t="s">
        <v>74</v>
      </c>
      <c r="D30" s="10">
        <v>2023</v>
      </c>
      <c r="E30" s="10">
        <v>2023</v>
      </c>
      <c r="F30" s="33">
        <v>2.379</v>
      </c>
      <c r="G30" s="18" t="s">
        <v>106</v>
      </c>
    </row>
    <row r="31" spans="1:8" s="12" customFormat="1" ht="241.2" customHeight="1" x14ac:dyDescent="0.25">
      <c r="A31" s="28" t="s">
        <v>63</v>
      </c>
      <c r="B31" s="25" t="s">
        <v>64</v>
      </c>
      <c r="C31" s="10" t="s">
        <v>75</v>
      </c>
      <c r="D31" s="10">
        <v>2024</v>
      </c>
      <c r="E31" s="10">
        <v>2024</v>
      </c>
      <c r="F31" s="33">
        <v>10.36</v>
      </c>
      <c r="G31" s="18" t="s">
        <v>94</v>
      </c>
    </row>
    <row r="32" spans="1:8" s="12" customFormat="1" ht="236.25" customHeight="1" x14ac:dyDescent="0.25">
      <c r="A32" s="28" t="s">
        <v>65</v>
      </c>
      <c r="B32" s="25" t="s">
        <v>66</v>
      </c>
      <c r="C32" s="10" t="s">
        <v>76</v>
      </c>
      <c r="D32" s="10">
        <v>2024</v>
      </c>
      <c r="E32" s="10">
        <v>2024</v>
      </c>
      <c r="F32" s="33">
        <v>0.79400000000000004</v>
      </c>
      <c r="G32" s="18" t="s">
        <v>95</v>
      </c>
    </row>
    <row r="33" spans="1:9" s="12" customFormat="1" ht="60.75" customHeight="1" x14ac:dyDescent="0.25">
      <c r="A33" s="28" t="s">
        <v>86</v>
      </c>
      <c r="B33" s="13" t="s">
        <v>42</v>
      </c>
      <c r="C33" s="10" t="s">
        <v>79</v>
      </c>
      <c r="D33" s="10" t="s">
        <v>10</v>
      </c>
      <c r="E33" s="10" t="s">
        <v>10</v>
      </c>
      <c r="F33" s="34">
        <f>F34</f>
        <v>0.30499999999999999</v>
      </c>
      <c r="G33" s="20" t="s">
        <v>83</v>
      </c>
    </row>
    <row r="34" spans="1:9" s="12" customFormat="1" ht="34.5" customHeight="1" x14ac:dyDescent="0.25">
      <c r="A34" s="28" t="s">
        <v>9</v>
      </c>
      <c r="B34" s="9" t="s">
        <v>26</v>
      </c>
      <c r="C34" s="10" t="s">
        <v>79</v>
      </c>
      <c r="D34" s="10" t="s">
        <v>10</v>
      </c>
      <c r="E34" s="10" t="s">
        <v>10</v>
      </c>
      <c r="F34" s="34">
        <f>F35</f>
        <v>0.30499999999999999</v>
      </c>
      <c r="G34" s="21" t="s">
        <v>83</v>
      </c>
    </row>
    <row r="35" spans="1:9" s="12" customFormat="1" ht="100.05" customHeight="1" x14ac:dyDescent="0.25">
      <c r="A35" s="47" t="s">
        <v>41</v>
      </c>
      <c r="B35" s="48" t="s">
        <v>67</v>
      </c>
      <c r="C35" s="46" t="s">
        <v>68</v>
      </c>
      <c r="D35" s="46">
        <v>2021</v>
      </c>
      <c r="E35" s="46">
        <v>2021</v>
      </c>
      <c r="F35" s="49">
        <v>0.30499999999999999</v>
      </c>
      <c r="G35" s="48" t="s">
        <v>107</v>
      </c>
    </row>
    <row r="36" spans="1:9" s="12" customFormat="1" ht="100.05" customHeight="1" x14ac:dyDescent="0.25">
      <c r="A36" s="47"/>
      <c r="B36" s="48"/>
      <c r="C36" s="46"/>
      <c r="D36" s="46"/>
      <c r="E36" s="46"/>
      <c r="F36" s="49"/>
      <c r="G36" s="48"/>
    </row>
    <row r="37" spans="1:9" s="7" customFormat="1" ht="37.200000000000003" customHeight="1" x14ac:dyDescent="0.25">
      <c r="A37" s="35" t="s">
        <v>30</v>
      </c>
      <c r="B37" s="14" t="s">
        <v>20</v>
      </c>
      <c r="C37" s="8" t="s">
        <v>79</v>
      </c>
      <c r="D37" s="8" t="s">
        <v>10</v>
      </c>
      <c r="E37" s="8" t="s">
        <v>10</v>
      </c>
      <c r="F37" s="36">
        <f>SUM(F38:F40)</f>
        <v>3.774</v>
      </c>
      <c r="G37" s="16" t="s">
        <v>83</v>
      </c>
    </row>
    <row r="38" spans="1:9" s="12" customFormat="1" ht="64.8" customHeight="1" x14ac:dyDescent="0.25">
      <c r="A38" s="28" t="s">
        <v>31</v>
      </c>
      <c r="B38" s="25" t="s">
        <v>87</v>
      </c>
      <c r="C38" s="10" t="s">
        <v>77</v>
      </c>
      <c r="D38" s="10">
        <v>2023</v>
      </c>
      <c r="E38" s="10">
        <v>2023</v>
      </c>
      <c r="F38" s="33">
        <v>1.456</v>
      </c>
      <c r="G38" s="16" t="s">
        <v>111</v>
      </c>
      <c r="I38" s="38"/>
    </row>
    <row r="39" spans="1:9" s="12" customFormat="1" ht="192.6" customHeight="1" x14ac:dyDescent="0.25">
      <c r="A39" s="28" t="s">
        <v>32</v>
      </c>
      <c r="B39" s="25" t="s">
        <v>88</v>
      </c>
      <c r="C39" s="10" t="s">
        <v>78</v>
      </c>
      <c r="D39" s="10">
        <v>2024</v>
      </c>
      <c r="E39" s="10">
        <v>2024</v>
      </c>
      <c r="F39" s="34">
        <v>1.5680000000000001</v>
      </c>
      <c r="G39" s="18" t="s">
        <v>118</v>
      </c>
      <c r="I39" s="41"/>
    </row>
    <row r="40" spans="1:9" s="12" customFormat="1" ht="118.2" customHeight="1" x14ac:dyDescent="0.25">
      <c r="A40" s="28" t="s">
        <v>35</v>
      </c>
      <c r="B40" s="29" t="s">
        <v>44</v>
      </c>
      <c r="C40" s="10" t="s">
        <v>45</v>
      </c>
      <c r="D40" s="10">
        <v>2021</v>
      </c>
      <c r="E40" s="10">
        <v>2021</v>
      </c>
      <c r="F40" s="34">
        <v>0.75</v>
      </c>
      <c r="G40" s="37" t="s">
        <v>119</v>
      </c>
      <c r="I40" s="38"/>
    </row>
    <row r="41" spans="1:9" x14ac:dyDescent="0.3">
      <c r="B41" s="5"/>
      <c r="F41" s="3"/>
      <c r="G41" s="15"/>
      <c r="I41" s="39"/>
    </row>
    <row r="42" spans="1:9" ht="15" customHeight="1" x14ac:dyDescent="0.3">
      <c r="A42" s="51" t="s">
        <v>97</v>
      </c>
      <c r="B42" s="51"/>
      <c r="C42" s="51"/>
      <c r="D42" s="51"/>
      <c r="E42" s="51"/>
      <c r="F42" s="51"/>
      <c r="G42" s="51"/>
      <c r="I42" s="39"/>
    </row>
    <row r="43" spans="1:9" ht="30.6" customHeight="1" x14ac:dyDescent="0.3">
      <c r="A43" s="52" t="s">
        <v>108</v>
      </c>
      <c r="B43" s="52"/>
      <c r="C43" s="52"/>
      <c r="D43" s="52"/>
      <c r="E43" s="52"/>
      <c r="F43" s="52"/>
      <c r="G43" s="52"/>
      <c r="I43" s="38"/>
    </row>
    <row r="44" spans="1:9" ht="15" customHeight="1" x14ac:dyDescent="0.3">
      <c r="A44" s="52" t="s">
        <v>98</v>
      </c>
      <c r="B44" s="52"/>
      <c r="C44" s="52"/>
      <c r="D44" s="52"/>
      <c r="E44" s="52"/>
      <c r="F44" s="52"/>
      <c r="G44" s="52"/>
      <c r="I44" s="40"/>
    </row>
    <row r="45" spans="1:9" ht="36" customHeight="1" x14ac:dyDescent="0.3">
      <c r="A45" s="52" t="s">
        <v>99</v>
      </c>
      <c r="B45" s="52"/>
      <c r="C45" s="52"/>
      <c r="D45" s="52"/>
      <c r="E45" s="52"/>
      <c r="F45" s="52"/>
      <c r="G45" s="52"/>
      <c r="I45" s="40"/>
    </row>
    <row r="46" spans="1:9" ht="15" customHeight="1" x14ac:dyDescent="0.3">
      <c r="A46" s="53" t="s">
        <v>117</v>
      </c>
      <c r="B46" s="53"/>
      <c r="C46" s="53"/>
      <c r="D46" s="53"/>
      <c r="E46" s="53"/>
      <c r="F46" s="53"/>
      <c r="G46" s="53"/>
    </row>
    <row r="47" spans="1:9" ht="15" customHeight="1" x14ac:dyDescent="0.3">
      <c r="A47" s="50" t="s">
        <v>100</v>
      </c>
      <c r="B47" s="50"/>
      <c r="C47" s="50"/>
      <c r="D47" s="50"/>
      <c r="E47" s="50"/>
      <c r="F47" s="50"/>
      <c r="G47" s="50"/>
    </row>
    <row r="48" spans="1:9" ht="34.799999999999997" customHeight="1" x14ac:dyDescent="0.3">
      <c r="A48" s="50" t="s">
        <v>102</v>
      </c>
      <c r="B48" s="50"/>
      <c r="C48" s="50"/>
      <c r="D48" s="50"/>
      <c r="E48" s="50"/>
      <c r="F48" s="50"/>
      <c r="G48" s="50"/>
    </row>
    <row r="49" spans="1:7" ht="15" customHeight="1" x14ac:dyDescent="0.3">
      <c r="A49" s="50" t="s">
        <v>101</v>
      </c>
      <c r="B49" s="50"/>
      <c r="C49" s="50"/>
      <c r="D49" s="50"/>
      <c r="E49" s="50"/>
      <c r="F49" s="50"/>
      <c r="G49" s="50"/>
    </row>
    <row r="50" spans="1:7" ht="30" customHeight="1" x14ac:dyDescent="0.3">
      <c r="A50" s="50" t="s">
        <v>103</v>
      </c>
      <c r="B50" s="50"/>
      <c r="C50" s="50"/>
      <c r="D50" s="50"/>
      <c r="E50" s="50"/>
      <c r="F50" s="50"/>
      <c r="G50" s="50"/>
    </row>
    <row r="51" spans="1:7" ht="45.6" customHeight="1" x14ac:dyDescent="0.3">
      <c r="A51" s="50" t="s">
        <v>112</v>
      </c>
      <c r="B51" s="50"/>
      <c r="C51" s="50"/>
      <c r="D51" s="50"/>
      <c r="E51" s="50"/>
      <c r="F51" s="50"/>
      <c r="G51" s="50"/>
    </row>
    <row r="52" spans="1:7" ht="48" customHeight="1" x14ac:dyDescent="0.3">
      <c r="A52" s="50" t="s">
        <v>109</v>
      </c>
      <c r="B52" s="50"/>
      <c r="C52" s="50"/>
      <c r="D52" s="50"/>
      <c r="E52" s="50"/>
      <c r="F52" s="50"/>
      <c r="G52" s="50"/>
    </row>
    <row r="53" spans="1:7" ht="15" customHeight="1" x14ac:dyDescent="0.3">
      <c r="A53" s="50"/>
      <c r="B53" s="50"/>
      <c r="C53" s="50"/>
      <c r="D53" s="50"/>
      <c r="E53" s="50"/>
      <c r="F53" s="50"/>
      <c r="G53" s="50"/>
    </row>
    <row r="54" spans="1:7" ht="15" customHeight="1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4" t="s">
        <v>120</v>
      </c>
      <c r="B55" s="54"/>
      <c r="C55" s="54"/>
      <c r="D55" s="54"/>
      <c r="E55" s="54"/>
      <c r="F55" s="54"/>
      <c r="G55" s="54"/>
    </row>
    <row r="56" spans="1:7" x14ac:dyDescent="0.3">
      <c r="A56" s="50"/>
      <c r="B56" s="50"/>
      <c r="C56" s="50"/>
      <c r="D56" s="50"/>
      <c r="E56" s="50"/>
      <c r="F56" s="50"/>
      <c r="G56" s="50"/>
    </row>
    <row r="57" spans="1:7" x14ac:dyDescent="0.3">
      <c r="A57" s="50"/>
      <c r="B57" s="50"/>
      <c r="C57" s="50"/>
      <c r="D57" s="50"/>
      <c r="E57" s="50"/>
      <c r="F57" s="50"/>
      <c r="G57" s="50"/>
    </row>
    <row r="58" spans="1:7" x14ac:dyDescent="0.3">
      <c r="G58" s="15"/>
    </row>
    <row r="59" spans="1:7" x14ac:dyDescent="0.3">
      <c r="G59" s="17"/>
    </row>
  </sheetData>
  <mergeCells count="32">
    <mergeCell ref="A56:G56"/>
    <mergeCell ref="A57:G57"/>
    <mergeCell ref="A42:G42"/>
    <mergeCell ref="A43:G43"/>
    <mergeCell ref="A44:G44"/>
    <mergeCell ref="A54:G54"/>
    <mergeCell ref="A45:G45"/>
    <mergeCell ref="A46:G46"/>
    <mergeCell ref="A47:G47"/>
    <mergeCell ref="A48:G48"/>
    <mergeCell ref="A50:G50"/>
    <mergeCell ref="A51:G51"/>
    <mergeCell ref="A52:G52"/>
    <mergeCell ref="A53:G53"/>
    <mergeCell ref="A49:G49"/>
    <mergeCell ref="A55:G55"/>
    <mergeCell ref="E35:E36"/>
    <mergeCell ref="A35:A36"/>
    <mergeCell ref="G35:G36"/>
    <mergeCell ref="F35:F36"/>
    <mergeCell ref="B35:B36"/>
    <mergeCell ref="C35:C36"/>
    <mergeCell ref="D35:D36"/>
    <mergeCell ref="C4:C6"/>
    <mergeCell ref="A4:A6"/>
    <mergeCell ref="A2:G2"/>
    <mergeCell ref="A3:G3"/>
    <mergeCell ref="G4:G6"/>
    <mergeCell ref="F4:F5"/>
    <mergeCell ref="B4:B6"/>
    <mergeCell ref="D4:D6"/>
    <mergeCell ref="E4:E6"/>
  </mergeCells>
  <phoneticPr fontId="12" type="noConversion"/>
  <printOptions horizontalCentered="1"/>
  <pageMargins left="0.39370078740157483" right="0.19685039370078741" top="0.59055118110236227" bottom="0.59055118110236227" header="0.31496062992125984" footer="0.31496062992125984"/>
  <pageSetup paperSize="9" scale="70" fitToHeight="4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2021-07-08T10:27:51Z</cp:lastPrinted>
  <dcterms:created xsi:type="dcterms:W3CDTF">2009-07-27T10:10:26Z</dcterms:created>
  <dcterms:modified xsi:type="dcterms:W3CDTF">2021-07-08T10:29:45Z</dcterms:modified>
</cp:coreProperties>
</file>